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dvaiE\AppData\Roaming\ELO Digital Office\BP07 PRD\809\checkout\"/>
    </mc:Choice>
  </mc:AlternateContent>
  <bookViews>
    <workbookView xWindow="-105" yWindow="-105" windowWidth="23250" windowHeight="12450"/>
  </bookViews>
  <sheets>
    <sheet name="Bérlemények össz 2023 tervezet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F32" i="1" s="1"/>
  <c r="F31" i="1"/>
  <c r="E31" i="1"/>
  <c r="E30" i="1"/>
  <c r="F30" i="1" s="1"/>
  <c r="E29" i="1"/>
  <c r="F29" i="1" s="1"/>
  <c r="E28" i="1"/>
  <c r="F28" i="1" s="1"/>
  <c r="F27" i="1"/>
  <c r="E27" i="1"/>
  <c r="E26" i="1"/>
  <c r="F26" i="1" s="1"/>
  <c r="E25" i="1"/>
  <c r="F25" i="1" s="1"/>
  <c r="E24" i="1"/>
  <c r="F24" i="1" s="1"/>
  <c r="F23" i="1"/>
  <c r="E23" i="1"/>
  <c r="E22" i="1"/>
  <c r="F22" i="1" s="1"/>
  <c r="E21" i="1"/>
  <c r="F21" i="1" s="1"/>
  <c r="E20" i="1"/>
  <c r="F20" i="1" s="1"/>
  <c r="F19" i="1"/>
  <c r="E19" i="1"/>
  <c r="E18" i="1"/>
  <c r="F18" i="1" s="1"/>
  <c r="E17" i="1"/>
  <c r="F17" i="1" s="1"/>
  <c r="E16" i="1"/>
  <c r="F16" i="1" s="1"/>
  <c r="F15" i="1"/>
  <c r="E15" i="1"/>
  <c r="E14" i="1"/>
  <c r="F14" i="1" s="1"/>
  <c r="E13" i="1"/>
  <c r="F13" i="1" s="1"/>
  <c r="E12" i="1"/>
  <c r="F12" i="1" s="1"/>
  <c r="F11" i="1"/>
  <c r="E11" i="1"/>
  <c r="E10" i="1"/>
  <c r="F10" i="1" s="1"/>
  <c r="E9" i="1"/>
  <c r="F9" i="1" s="1"/>
  <c r="E8" i="1"/>
  <c r="F8" i="1" s="1"/>
  <c r="F7" i="1"/>
  <c r="E7" i="1"/>
  <c r="E6" i="1"/>
  <c r="F6" i="1" s="1"/>
  <c r="E5" i="1"/>
  <c r="F5" i="1" s="1"/>
  <c r="E4" i="1"/>
  <c r="E33" i="1" s="1"/>
  <c r="E34" i="1" s="1"/>
  <c r="F3" i="1"/>
  <c r="E3" i="1"/>
  <c r="E2" i="1"/>
  <c r="F2" i="1" s="1"/>
  <c r="F4" i="1" l="1"/>
  <c r="F33" i="1" s="1"/>
  <c r="F34" i="1" s="1"/>
  <c r="E35" i="1" s="1"/>
</calcChain>
</file>

<file path=xl/sharedStrings.xml><?xml version="1.0" encoding="utf-8"?>
<sst xmlns="http://schemas.openxmlformats.org/spreadsheetml/2006/main" count="76" uniqueCount="45">
  <si>
    <t>Bérelt üzlet száma</t>
  </si>
  <si>
    <t>Üzlet m2</t>
  </si>
  <si>
    <t>Raktár m2</t>
  </si>
  <si>
    <t>Bérlő neve</t>
  </si>
  <si>
    <t xml:space="preserve">Nettó üzemeltetési költség/hó (tervezet) </t>
  </si>
  <si>
    <t>Nettó Üzemeltetési költség 15 %-a/hó (tervezet)</t>
  </si>
  <si>
    <t>F03</t>
  </si>
  <si>
    <t>F04</t>
  </si>
  <si>
    <t>F05</t>
  </si>
  <si>
    <t>F06</t>
  </si>
  <si>
    <t>G02</t>
  </si>
  <si>
    <t>G03</t>
  </si>
  <si>
    <t>G06</t>
  </si>
  <si>
    <t>G09</t>
  </si>
  <si>
    <t>G10</t>
  </si>
  <si>
    <t>G11</t>
  </si>
  <si>
    <t>G15</t>
  </si>
  <si>
    <t>G17</t>
  </si>
  <si>
    <t>P01</t>
  </si>
  <si>
    <t>P03</t>
  </si>
  <si>
    <t>P05</t>
  </si>
  <si>
    <t>P06</t>
  </si>
  <si>
    <t>P07</t>
  </si>
  <si>
    <t>P11</t>
  </si>
  <si>
    <t>P13</t>
  </si>
  <si>
    <t>P14</t>
  </si>
  <si>
    <t>P16</t>
  </si>
  <si>
    <t>P21</t>
  </si>
  <si>
    <t>P22</t>
  </si>
  <si>
    <t>P24</t>
  </si>
  <si>
    <t>P25</t>
  </si>
  <si>
    <t>P26</t>
  </si>
  <si>
    <t>P27</t>
  </si>
  <si>
    <t>P28</t>
  </si>
  <si>
    <t>P021</t>
  </si>
  <si>
    <t>P049</t>
  </si>
  <si>
    <t>Mindösszesen havonta (nettó)</t>
  </si>
  <si>
    <t>Mindösszesen 2023 (nettó)</t>
  </si>
  <si>
    <t>Támogatás összege 2023-ban (nettó)</t>
  </si>
  <si>
    <t>1/  5.2.1.</t>
  </si>
  <si>
    <t>2/  5.2.1.</t>
  </si>
  <si>
    <t>1/ 5.3</t>
  </si>
  <si>
    <t>7.2.</t>
  </si>
  <si>
    <t>2/   7.2.</t>
  </si>
  <si>
    <t>BÉRLŐ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</si>
</sst>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Ft-40E];[Red]\-#,##0.00\ [$Ft-40E]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1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Garamond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</fills>
  <borders count="10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/>
    <xf numFmtId="164" fontId="3" fillId="3" borderId="5" xfId="1" applyNumberFormat="1" applyFont="1" applyFill="1" applyBorder="1" applyAlignment="1">
      <alignment horizontal="center" wrapText="1"/>
    </xf>
    <xf numFmtId="164" fontId="3" fillId="3" borderId="6" xfId="1" applyNumberFormat="1" applyFont="1" applyFill="1" applyBorder="1" applyAlignment="1">
      <alignment horizontal="center" wrapText="1"/>
    </xf>
    <xf numFmtId="0" fontId="4" fillId="3" borderId="0" xfId="0" applyFont="1" applyFill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right"/>
    </xf>
    <xf numFmtId="0" fontId="5" fillId="0" borderId="8" xfId="0" applyFont="1" applyBorder="1" applyAlignment="1">
      <alignment horizontal="right"/>
    </xf>
    <xf numFmtId="3" fontId="6" fillId="0" borderId="8" xfId="0" applyNumberFormat="1" applyFont="1" applyBorder="1" applyAlignment="1">
      <alignment horizontal="center"/>
    </xf>
    <xf numFmtId="3" fontId="6" fillId="0" borderId="9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49" fontId="0" fillId="0" borderId="0" xfId="0" applyNumberFormat="1" applyAlignment="1">
      <alignment horizontal="right"/>
    </xf>
    <xf numFmtId="49" fontId="5" fillId="4" borderId="0" xfId="0" applyNumberFormat="1" applyFont="1" applyFill="1" applyAlignment="1">
      <alignment horizontal="right"/>
    </xf>
    <xf numFmtId="164" fontId="5" fillId="4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</cellXfs>
  <cellStyles count="2">
    <cellStyle name="Normál" xfId="0" builtinId="0"/>
    <cellStyle name="Normál 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topLeftCell="A2" workbookViewId="0">
      <selection activeCell="A2" sqref="A2:D32"/>
    </sheetView>
  </sheetViews>
  <sheetFormatPr defaultRowHeight="15" x14ac:dyDescent="0.25"/>
  <cols>
    <col min="1" max="1" width="10.28515625" customWidth="1"/>
    <col min="2" max="2" width="8.140625" customWidth="1"/>
    <col min="3" max="3" width="7" style="14" customWidth="1"/>
    <col min="4" max="4" width="33.7109375" customWidth="1"/>
    <col min="5" max="5" width="15.7109375" style="17" customWidth="1"/>
    <col min="6" max="6" width="19.42578125" style="17" customWidth="1"/>
    <col min="257" max="257" width="10.28515625" customWidth="1"/>
    <col min="258" max="258" width="8.140625" customWidth="1"/>
    <col min="259" max="259" width="7" customWidth="1"/>
    <col min="260" max="260" width="33.7109375" customWidth="1"/>
    <col min="261" max="261" width="15.7109375" customWidth="1"/>
    <col min="262" max="262" width="19.42578125" customWidth="1"/>
    <col min="513" max="513" width="10.28515625" customWidth="1"/>
    <col min="514" max="514" width="8.140625" customWidth="1"/>
    <col min="515" max="515" width="7" customWidth="1"/>
    <col min="516" max="516" width="33.7109375" customWidth="1"/>
    <col min="517" max="517" width="15.7109375" customWidth="1"/>
    <col min="518" max="518" width="19.42578125" customWidth="1"/>
    <col min="769" max="769" width="10.28515625" customWidth="1"/>
    <col min="770" max="770" width="8.140625" customWidth="1"/>
    <col min="771" max="771" width="7" customWidth="1"/>
    <col min="772" max="772" width="33.7109375" customWidth="1"/>
    <col min="773" max="773" width="15.7109375" customWidth="1"/>
    <col min="774" max="774" width="19.42578125" customWidth="1"/>
    <col min="1025" max="1025" width="10.28515625" customWidth="1"/>
    <col min="1026" max="1026" width="8.140625" customWidth="1"/>
    <col min="1027" max="1027" width="7" customWidth="1"/>
    <col min="1028" max="1028" width="33.7109375" customWidth="1"/>
    <col min="1029" max="1029" width="15.7109375" customWidth="1"/>
    <col min="1030" max="1030" width="19.42578125" customWidth="1"/>
    <col min="1281" max="1281" width="10.28515625" customWidth="1"/>
    <col min="1282" max="1282" width="8.140625" customWidth="1"/>
    <col min="1283" max="1283" width="7" customWidth="1"/>
    <col min="1284" max="1284" width="33.7109375" customWidth="1"/>
    <col min="1285" max="1285" width="15.7109375" customWidth="1"/>
    <col min="1286" max="1286" width="19.42578125" customWidth="1"/>
    <col min="1537" max="1537" width="10.28515625" customWidth="1"/>
    <col min="1538" max="1538" width="8.140625" customWidth="1"/>
    <col min="1539" max="1539" width="7" customWidth="1"/>
    <col min="1540" max="1540" width="33.7109375" customWidth="1"/>
    <col min="1541" max="1541" width="15.7109375" customWidth="1"/>
    <col min="1542" max="1542" width="19.42578125" customWidth="1"/>
    <col min="1793" max="1793" width="10.28515625" customWidth="1"/>
    <col min="1794" max="1794" width="8.140625" customWidth="1"/>
    <col min="1795" max="1795" width="7" customWidth="1"/>
    <col min="1796" max="1796" width="33.7109375" customWidth="1"/>
    <col min="1797" max="1797" width="15.7109375" customWidth="1"/>
    <col min="1798" max="1798" width="19.42578125" customWidth="1"/>
    <col min="2049" max="2049" width="10.28515625" customWidth="1"/>
    <col min="2050" max="2050" width="8.140625" customWidth="1"/>
    <col min="2051" max="2051" width="7" customWidth="1"/>
    <col min="2052" max="2052" width="33.7109375" customWidth="1"/>
    <col min="2053" max="2053" width="15.7109375" customWidth="1"/>
    <col min="2054" max="2054" width="19.42578125" customWidth="1"/>
    <col min="2305" max="2305" width="10.28515625" customWidth="1"/>
    <col min="2306" max="2306" width="8.140625" customWidth="1"/>
    <col min="2307" max="2307" width="7" customWidth="1"/>
    <col min="2308" max="2308" width="33.7109375" customWidth="1"/>
    <col min="2309" max="2309" width="15.7109375" customWidth="1"/>
    <col min="2310" max="2310" width="19.42578125" customWidth="1"/>
    <col min="2561" max="2561" width="10.28515625" customWidth="1"/>
    <col min="2562" max="2562" width="8.140625" customWidth="1"/>
    <col min="2563" max="2563" width="7" customWidth="1"/>
    <col min="2564" max="2564" width="33.7109375" customWidth="1"/>
    <col min="2565" max="2565" width="15.7109375" customWidth="1"/>
    <col min="2566" max="2566" width="19.42578125" customWidth="1"/>
    <col min="2817" max="2817" width="10.28515625" customWidth="1"/>
    <col min="2818" max="2818" width="8.140625" customWidth="1"/>
    <col min="2819" max="2819" width="7" customWidth="1"/>
    <col min="2820" max="2820" width="33.7109375" customWidth="1"/>
    <col min="2821" max="2821" width="15.7109375" customWidth="1"/>
    <col min="2822" max="2822" width="19.42578125" customWidth="1"/>
    <col min="3073" max="3073" width="10.28515625" customWidth="1"/>
    <col min="3074" max="3074" width="8.140625" customWidth="1"/>
    <col min="3075" max="3075" width="7" customWidth="1"/>
    <col min="3076" max="3076" width="33.7109375" customWidth="1"/>
    <col min="3077" max="3077" width="15.7109375" customWidth="1"/>
    <col min="3078" max="3078" width="19.42578125" customWidth="1"/>
    <col min="3329" max="3329" width="10.28515625" customWidth="1"/>
    <col min="3330" max="3330" width="8.140625" customWidth="1"/>
    <col min="3331" max="3331" width="7" customWidth="1"/>
    <col min="3332" max="3332" width="33.7109375" customWidth="1"/>
    <col min="3333" max="3333" width="15.7109375" customWidth="1"/>
    <col min="3334" max="3334" width="19.42578125" customWidth="1"/>
    <col min="3585" max="3585" width="10.28515625" customWidth="1"/>
    <col min="3586" max="3586" width="8.140625" customWidth="1"/>
    <col min="3587" max="3587" width="7" customWidth="1"/>
    <col min="3588" max="3588" width="33.7109375" customWidth="1"/>
    <col min="3589" max="3589" width="15.7109375" customWidth="1"/>
    <col min="3590" max="3590" width="19.42578125" customWidth="1"/>
    <col min="3841" max="3841" width="10.28515625" customWidth="1"/>
    <col min="3842" max="3842" width="8.140625" customWidth="1"/>
    <col min="3843" max="3843" width="7" customWidth="1"/>
    <col min="3844" max="3844" width="33.7109375" customWidth="1"/>
    <col min="3845" max="3845" width="15.7109375" customWidth="1"/>
    <col min="3846" max="3846" width="19.42578125" customWidth="1"/>
    <col min="4097" max="4097" width="10.28515625" customWidth="1"/>
    <col min="4098" max="4098" width="8.140625" customWidth="1"/>
    <col min="4099" max="4099" width="7" customWidth="1"/>
    <col min="4100" max="4100" width="33.7109375" customWidth="1"/>
    <col min="4101" max="4101" width="15.7109375" customWidth="1"/>
    <col min="4102" max="4102" width="19.42578125" customWidth="1"/>
    <col min="4353" max="4353" width="10.28515625" customWidth="1"/>
    <col min="4354" max="4354" width="8.140625" customWidth="1"/>
    <col min="4355" max="4355" width="7" customWidth="1"/>
    <col min="4356" max="4356" width="33.7109375" customWidth="1"/>
    <col min="4357" max="4357" width="15.7109375" customWidth="1"/>
    <col min="4358" max="4358" width="19.42578125" customWidth="1"/>
    <col min="4609" max="4609" width="10.28515625" customWidth="1"/>
    <col min="4610" max="4610" width="8.140625" customWidth="1"/>
    <col min="4611" max="4611" width="7" customWidth="1"/>
    <col min="4612" max="4612" width="33.7109375" customWidth="1"/>
    <col min="4613" max="4613" width="15.7109375" customWidth="1"/>
    <col min="4614" max="4614" width="19.42578125" customWidth="1"/>
    <col min="4865" max="4865" width="10.28515625" customWidth="1"/>
    <col min="4866" max="4866" width="8.140625" customWidth="1"/>
    <col min="4867" max="4867" width="7" customWidth="1"/>
    <col min="4868" max="4868" width="33.7109375" customWidth="1"/>
    <col min="4869" max="4869" width="15.7109375" customWidth="1"/>
    <col min="4870" max="4870" width="19.42578125" customWidth="1"/>
    <col min="5121" max="5121" width="10.28515625" customWidth="1"/>
    <col min="5122" max="5122" width="8.140625" customWidth="1"/>
    <col min="5123" max="5123" width="7" customWidth="1"/>
    <col min="5124" max="5124" width="33.7109375" customWidth="1"/>
    <col min="5125" max="5125" width="15.7109375" customWidth="1"/>
    <col min="5126" max="5126" width="19.42578125" customWidth="1"/>
    <col min="5377" max="5377" width="10.28515625" customWidth="1"/>
    <col min="5378" max="5378" width="8.140625" customWidth="1"/>
    <col min="5379" max="5379" width="7" customWidth="1"/>
    <col min="5380" max="5380" width="33.7109375" customWidth="1"/>
    <col min="5381" max="5381" width="15.7109375" customWidth="1"/>
    <col min="5382" max="5382" width="19.42578125" customWidth="1"/>
    <col min="5633" max="5633" width="10.28515625" customWidth="1"/>
    <col min="5634" max="5634" width="8.140625" customWidth="1"/>
    <col min="5635" max="5635" width="7" customWidth="1"/>
    <col min="5636" max="5636" width="33.7109375" customWidth="1"/>
    <col min="5637" max="5637" width="15.7109375" customWidth="1"/>
    <col min="5638" max="5638" width="19.42578125" customWidth="1"/>
    <col min="5889" max="5889" width="10.28515625" customWidth="1"/>
    <col min="5890" max="5890" width="8.140625" customWidth="1"/>
    <col min="5891" max="5891" width="7" customWidth="1"/>
    <col min="5892" max="5892" width="33.7109375" customWidth="1"/>
    <col min="5893" max="5893" width="15.7109375" customWidth="1"/>
    <col min="5894" max="5894" width="19.42578125" customWidth="1"/>
    <col min="6145" max="6145" width="10.28515625" customWidth="1"/>
    <col min="6146" max="6146" width="8.140625" customWidth="1"/>
    <col min="6147" max="6147" width="7" customWidth="1"/>
    <col min="6148" max="6148" width="33.7109375" customWidth="1"/>
    <col min="6149" max="6149" width="15.7109375" customWidth="1"/>
    <col min="6150" max="6150" width="19.42578125" customWidth="1"/>
    <col min="6401" max="6401" width="10.28515625" customWidth="1"/>
    <col min="6402" max="6402" width="8.140625" customWidth="1"/>
    <col min="6403" max="6403" width="7" customWidth="1"/>
    <col min="6404" max="6404" width="33.7109375" customWidth="1"/>
    <col min="6405" max="6405" width="15.7109375" customWidth="1"/>
    <col min="6406" max="6406" width="19.42578125" customWidth="1"/>
    <col min="6657" max="6657" width="10.28515625" customWidth="1"/>
    <col min="6658" max="6658" width="8.140625" customWidth="1"/>
    <col min="6659" max="6659" width="7" customWidth="1"/>
    <col min="6660" max="6660" width="33.7109375" customWidth="1"/>
    <col min="6661" max="6661" width="15.7109375" customWidth="1"/>
    <col min="6662" max="6662" width="19.42578125" customWidth="1"/>
    <col min="6913" max="6913" width="10.28515625" customWidth="1"/>
    <col min="6914" max="6914" width="8.140625" customWidth="1"/>
    <col min="6915" max="6915" width="7" customWidth="1"/>
    <col min="6916" max="6916" width="33.7109375" customWidth="1"/>
    <col min="6917" max="6917" width="15.7109375" customWidth="1"/>
    <col min="6918" max="6918" width="19.42578125" customWidth="1"/>
    <col min="7169" max="7169" width="10.28515625" customWidth="1"/>
    <col min="7170" max="7170" width="8.140625" customWidth="1"/>
    <col min="7171" max="7171" width="7" customWidth="1"/>
    <col min="7172" max="7172" width="33.7109375" customWidth="1"/>
    <col min="7173" max="7173" width="15.7109375" customWidth="1"/>
    <col min="7174" max="7174" width="19.42578125" customWidth="1"/>
    <col min="7425" max="7425" width="10.28515625" customWidth="1"/>
    <col min="7426" max="7426" width="8.140625" customWidth="1"/>
    <col min="7427" max="7427" width="7" customWidth="1"/>
    <col min="7428" max="7428" width="33.7109375" customWidth="1"/>
    <col min="7429" max="7429" width="15.7109375" customWidth="1"/>
    <col min="7430" max="7430" width="19.42578125" customWidth="1"/>
    <col min="7681" max="7681" width="10.28515625" customWidth="1"/>
    <col min="7682" max="7682" width="8.140625" customWidth="1"/>
    <col min="7683" max="7683" width="7" customWidth="1"/>
    <col min="7684" max="7684" width="33.7109375" customWidth="1"/>
    <col min="7685" max="7685" width="15.7109375" customWidth="1"/>
    <col min="7686" max="7686" width="19.42578125" customWidth="1"/>
    <col min="7937" max="7937" width="10.28515625" customWidth="1"/>
    <col min="7938" max="7938" width="8.140625" customWidth="1"/>
    <col min="7939" max="7939" width="7" customWidth="1"/>
    <col min="7940" max="7940" width="33.7109375" customWidth="1"/>
    <col min="7941" max="7941" width="15.7109375" customWidth="1"/>
    <col min="7942" max="7942" width="19.42578125" customWidth="1"/>
    <col min="8193" max="8193" width="10.28515625" customWidth="1"/>
    <col min="8194" max="8194" width="8.140625" customWidth="1"/>
    <col min="8195" max="8195" width="7" customWidth="1"/>
    <col min="8196" max="8196" width="33.7109375" customWidth="1"/>
    <col min="8197" max="8197" width="15.7109375" customWidth="1"/>
    <col min="8198" max="8198" width="19.42578125" customWidth="1"/>
    <col min="8449" max="8449" width="10.28515625" customWidth="1"/>
    <col min="8450" max="8450" width="8.140625" customWidth="1"/>
    <col min="8451" max="8451" width="7" customWidth="1"/>
    <col min="8452" max="8452" width="33.7109375" customWidth="1"/>
    <col min="8453" max="8453" width="15.7109375" customWidth="1"/>
    <col min="8454" max="8454" width="19.42578125" customWidth="1"/>
    <col min="8705" max="8705" width="10.28515625" customWidth="1"/>
    <col min="8706" max="8706" width="8.140625" customWidth="1"/>
    <col min="8707" max="8707" width="7" customWidth="1"/>
    <col min="8708" max="8708" width="33.7109375" customWidth="1"/>
    <col min="8709" max="8709" width="15.7109375" customWidth="1"/>
    <col min="8710" max="8710" width="19.42578125" customWidth="1"/>
    <col min="8961" max="8961" width="10.28515625" customWidth="1"/>
    <col min="8962" max="8962" width="8.140625" customWidth="1"/>
    <col min="8963" max="8963" width="7" customWidth="1"/>
    <col min="8964" max="8964" width="33.7109375" customWidth="1"/>
    <col min="8965" max="8965" width="15.7109375" customWidth="1"/>
    <col min="8966" max="8966" width="19.42578125" customWidth="1"/>
    <col min="9217" max="9217" width="10.28515625" customWidth="1"/>
    <col min="9218" max="9218" width="8.140625" customWidth="1"/>
    <col min="9219" max="9219" width="7" customWidth="1"/>
    <col min="9220" max="9220" width="33.7109375" customWidth="1"/>
    <col min="9221" max="9221" width="15.7109375" customWidth="1"/>
    <col min="9222" max="9222" width="19.42578125" customWidth="1"/>
    <col min="9473" max="9473" width="10.28515625" customWidth="1"/>
    <col min="9474" max="9474" width="8.140625" customWidth="1"/>
    <col min="9475" max="9475" width="7" customWidth="1"/>
    <col min="9476" max="9476" width="33.7109375" customWidth="1"/>
    <col min="9477" max="9477" width="15.7109375" customWidth="1"/>
    <col min="9478" max="9478" width="19.42578125" customWidth="1"/>
    <col min="9729" max="9729" width="10.28515625" customWidth="1"/>
    <col min="9730" max="9730" width="8.140625" customWidth="1"/>
    <col min="9731" max="9731" width="7" customWidth="1"/>
    <col min="9732" max="9732" width="33.7109375" customWidth="1"/>
    <col min="9733" max="9733" width="15.7109375" customWidth="1"/>
    <col min="9734" max="9734" width="19.42578125" customWidth="1"/>
    <col min="9985" max="9985" width="10.28515625" customWidth="1"/>
    <col min="9986" max="9986" width="8.140625" customWidth="1"/>
    <col min="9987" max="9987" width="7" customWidth="1"/>
    <col min="9988" max="9988" width="33.7109375" customWidth="1"/>
    <col min="9989" max="9989" width="15.7109375" customWidth="1"/>
    <col min="9990" max="9990" width="19.42578125" customWidth="1"/>
    <col min="10241" max="10241" width="10.28515625" customWidth="1"/>
    <col min="10242" max="10242" width="8.140625" customWidth="1"/>
    <col min="10243" max="10243" width="7" customWidth="1"/>
    <col min="10244" max="10244" width="33.7109375" customWidth="1"/>
    <col min="10245" max="10245" width="15.7109375" customWidth="1"/>
    <col min="10246" max="10246" width="19.42578125" customWidth="1"/>
    <col min="10497" max="10497" width="10.28515625" customWidth="1"/>
    <col min="10498" max="10498" width="8.140625" customWidth="1"/>
    <col min="10499" max="10499" width="7" customWidth="1"/>
    <col min="10500" max="10500" width="33.7109375" customWidth="1"/>
    <col min="10501" max="10501" width="15.7109375" customWidth="1"/>
    <col min="10502" max="10502" width="19.42578125" customWidth="1"/>
    <col min="10753" max="10753" width="10.28515625" customWidth="1"/>
    <col min="10754" max="10754" width="8.140625" customWidth="1"/>
    <col min="10755" max="10755" width="7" customWidth="1"/>
    <col min="10756" max="10756" width="33.7109375" customWidth="1"/>
    <col min="10757" max="10757" width="15.7109375" customWidth="1"/>
    <col min="10758" max="10758" width="19.42578125" customWidth="1"/>
    <col min="11009" max="11009" width="10.28515625" customWidth="1"/>
    <col min="11010" max="11010" width="8.140625" customWidth="1"/>
    <col min="11011" max="11011" width="7" customWidth="1"/>
    <col min="11012" max="11012" width="33.7109375" customWidth="1"/>
    <col min="11013" max="11013" width="15.7109375" customWidth="1"/>
    <col min="11014" max="11014" width="19.42578125" customWidth="1"/>
    <col min="11265" max="11265" width="10.28515625" customWidth="1"/>
    <col min="11266" max="11266" width="8.140625" customWidth="1"/>
    <col min="11267" max="11267" width="7" customWidth="1"/>
    <col min="11268" max="11268" width="33.7109375" customWidth="1"/>
    <col min="11269" max="11269" width="15.7109375" customWidth="1"/>
    <col min="11270" max="11270" width="19.42578125" customWidth="1"/>
    <col min="11521" max="11521" width="10.28515625" customWidth="1"/>
    <col min="11522" max="11522" width="8.140625" customWidth="1"/>
    <col min="11523" max="11523" width="7" customWidth="1"/>
    <col min="11524" max="11524" width="33.7109375" customWidth="1"/>
    <col min="11525" max="11525" width="15.7109375" customWidth="1"/>
    <col min="11526" max="11526" width="19.42578125" customWidth="1"/>
    <col min="11777" max="11777" width="10.28515625" customWidth="1"/>
    <col min="11778" max="11778" width="8.140625" customWidth="1"/>
    <col min="11779" max="11779" width="7" customWidth="1"/>
    <col min="11780" max="11780" width="33.7109375" customWidth="1"/>
    <col min="11781" max="11781" width="15.7109375" customWidth="1"/>
    <col min="11782" max="11782" width="19.42578125" customWidth="1"/>
    <col min="12033" max="12033" width="10.28515625" customWidth="1"/>
    <col min="12034" max="12034" width="8.140625" customWidth="1"/>
    <col min="12035" max="12035" width="7" customWidth="1"/>
    <col min="12036" max="12036" width="33.7109375" customWidth="1"/>
    <col min="12037" max="12037" width="15.7109375" customWidth="1"/>
    <col min="12038" max="12038" width="19.42578125" customWidth="1"/>
    <col min="12289" max="12289" width="10.28515625" customWidth="1"/>
    <col min="12290" max="12290" width="8.140625" customWidth="1"/>
    <col min="12291" max="12291" width="7" customWidth="1"/>
    <col min="12292" max="12292" width="33.7109375" customWidth="1"/>
    <col min="12293" max="12293" width="15.7109375" customWidth="1"/>
    <col min="12294" max="12294" width="19.42578125" customWidth="1"/>
    <col min="12545" max="12545" width="10.28515625" customWidth="1"/>
    <col min="12546" max="12546" width="8.140625" customWidth="1"/>
    <col min="12547" max="12547" width="7" customWidth="1"/>
    <col min="12548" max="12548" width="33.7109375" customWidth="1"/>
    <col min="12549" max="12549" width="15.7109375" customWidth="1"/>
    <col min="12550" max="12550" width="19.42578125" customWidth="1"/>
    <col min="12801" max="12801" width="10.28515625" customWidth="1"/>
    <col min="12802" max="12802" width="8.140625" customWidth="1"/>
    <col min="12803" max="12803" width="7" customWidth="1"/>
    <col min="12804" max="12804" width="33.7109375" customWidth="1"/>
    <col min="12805" max="12805" width="15.7109375" customWidth="1"/>
    <col min="12806" max="12806" width="19.42578125" customWidth="1"/>
    <col min="13057" max="13057" width="10.28515625" customWidth="1"/>
    <col min="13058" max="13058" width="8.140625" customWidth="1"/>
    <col min="13059" max="13059" width="7" customWidth="1"/>
    <col min="13060" max="13060" width="33.7109375" customWidth="1"/>
    <col min="13061" max="13061" width="15.7109375" customWidth="1"/>
    <col min="13062" max="13062" width="19.42578125" customWidth="1"/>
    <col min="13313" max="13313" width="10.28515625" customWidth="1"/>
    <col min="13314" max="13314" width="8.140625" customWidth="1"/>
    <col min="13315" max="13315" width="7" customWidth="1"/>
    <col min="13316" max="13316" width="33.7109375" customWidth="1"/>
    <col min="13317" max="13317" width="15.7109375" customWidth="1"/>
    <col min="13318" max="13318" width="19.42578125" customWidth="1"/>
    <col min="13569" max="13569" width="10.28515625" customWidth="1"/>
    <col min="13570" max="13570" width="8.140625" customWidth="1"/>
    <col min="13571" max="13571" width="7" customWidth="1"/>
    <col min="13572" max="13572" width="33.7109375" customWidth="1"/>
    <col min="13573" max="13573" width="15.7109375" customWidth="1"/>
    <col min="13574" max="13574" width="19.42578125" customWidth="1"/>
    <col min="13825" max="13825" width="10.28515625" customWidth="1"/>
    <col min="13826" max="13826" width="8.140625" customWidth="1"/>
    <col min="13827" max="13827" width="7" customWidth="1"/>
    <col min="13828" max="13828" width="33.7109375" customWidth="1"/>
    <col min="13829" max="13829" width="15.7109375" customWidth="1"/>
    <col min="13830" max="13830" width="19.42578125" customWidth="1"/>
    <col min="14081" max="14081" width="10.28515625" customWidth="1"/>
    <col min="14082" max="14082" width="8.140625" customWidth="1"/>
    <col min="14083" max="14083" width="7" customWidth="1"/>
    <col min="14084" max="14084" width="33.7109375" customWidth="1"/>
    <col min="14085" max="14085" width="15.7109375" customWidth="1"/>
    <col min="14086" max="14086" width="19.42578125" customWidth="1"/>
    <col min="14337" max="14337" width="10.28515625" customWidth="1"/>
    <col min="14338" max="14338" width="8.140625" customWidth="1"/>
    <col min="14339" max="14339" width="7" customWidth="1"/>
    <col min="14340" max="14340" width="33.7109375" customWidth="1"/>
    <col min="14341" max="14341" width="15.7109375" customWidth="1"/>
    <col min="14342" max="14342" width="19.42578125" customWidth="1"/>
    <col min="14593" max="14593" width="10.28515625" customWidth="1"/>
    <col min="14594" max="14594" width="8.140625" customWidth="1"/>
    <col min="14595" max="14595" width="7" customWidth="1"/>
    <col min="14596" max="14596" width="33.7109375" customWidth="1"/>
    <col min="14597" max="14597" width="15.7109375" customWidth="1"/>
    <col min="14598" max="14598" width="19.42578125" customWidth="1"/>
    <col min="14849" max="14849" width="10.28515625" customWidth="1"/>
    <col min="14850" max="14850" width="8.140625" customWidth="1"/>
    <col min="14851" max="14851" width="7" customWidth="1"/>
    <col min="14852" max="14852" width="33.7109375" customWidth="1"/>
    <col min="14853" max="14853" width="15.7109375" customWidth="1"/>
    <col min="14854" max="14854" width="19.42578125" customWidth="1"/>
    <col min="15105" max="15105" width="10.28515625" customWidth="1"/>
    <col min="15106" max="15106" width="8.140625" customWidth="1"/>
    <col min="15107" max="15107" width="7" customWidth="1"/>
    <col min="15108" max="15108" width="33.7109375" customWidth="1"/>
    <col min="15109" max="15109" width="15.7109375" customWidth="1"/>
    <col min="15110" max="15110" width="19.42578125" customWidth="1"/>
    <col min="15361" max="15361" width="10.28515625" customWidth="1"/>
    <col min="15362" max="15362" width="8.140625" customWidth="1"/>
    <col min="15363" max="15363" width="7" customWidth="1"/>
    <col min="15364" max="15364" width="33.7109375" customWidth="1"/>
    <col min="15365" max="15365" width="15.7109375" customWidth="1"/>
    <col min="15366" max="15366" width="19.42578125" customWidth="1"/>
    <col min="15617" max="15617" width="10.28515625" customWidth="1"/>
    <col min="15618" max="15618" width="8.140625" customWidth="1"/>
    <col min="15619" max="15619" width="7" customWidth="1"/>
    <col min="15620" max="15620" width="33.7109375" customWidth="1"/>
    <col min="15621" max="15621" width="15.7109375" customWidth="1"/>
    <col min="15622" max="15622" width="19.42578125" customWidth="1"/>
    <col min="15873" max="15873" width="10.28515625" customWidth="1"/>
    <col min="15874" max="15874" width="8.140625" customWidth="1"/>
    <col min="15875" max="15875" width="7" customWidth="1"/>
    <col min="15876" max="15876" width="33.7109375" customWidth="1"/>
    <col min="15877" max="15877" width="15.7109375" customWidth="1"/>
    <col min="15878" max="15878" width="19.42578125" customWidth="1"/>
    <col min="16129" max="16129" width="10.28515625" customWidth="1"/>
    <col min="16130" max="16130" width="8.140625" customWidth="1"/>
    <col min="16131" max="16131" width="7" customWidth="1"/>
    <col min="16132" max="16132" width="33.7109375" customWidth="1"/>
    <col min="16133" max="16133" width="15.7109375" customWidth="1"/>
    <col min="16134" max="16134" width="19.42578125" customWidth="1"/>
  </cols>
  <sheetData>
    <row r="1" spans="1:6" s="4" customFormat="1" ht="79.900000000000006" customHeight="1" thickTop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s="4" customFormat="1" x14ac:dyDescent="0.25">
      <c r="A2" s="26" t="s">
        <v>6</v>
      </c>
      <c r="B2" s="27">
        <v>97.53</v>
      </c>
      <c r="C2" s="27"/>
      <c r="D2" s="27" t="s">
        <v>44</v>
      </c>
      <c r="E2" s="5">
        <f>B2*7000</f>
        <v>682710</v>
      </c>
      <c r="F2" s="6">
        <f t="shared" ref="F2:F32" si="0">E2*0.15</f>
        <v>102406.5</v>
      </c>
    </row>
    <row r="3" spans="1:6" s="4" customFormat="1" x14ac:dyDescent="0.25">
      <c r="A3" s="26" t="s">
        <v>7</v>
      </c>
      <c r="B3" s="27">
        <v>51.9</v>
      </c>
      <c r="C3" s="27"/>
      <c r="D3" s="27" t="s">
        <v>44</v>
      </c>
      <c r="E3" s="5">
        <f>B3*7000</f>
        <v>363300</v>
      </c>
      <c r="F3" s="6">
        <f t="shared" si="0"/>
        <v>54495</v>
      </c>
    </row>
    <row r="4" spans="1:6" s="4" customFormat="1" x14ac:dyDescent="0.25">
      <c r="A4" s="26" t="s">
        <v>8</v>
      </c>
      <c r="B4" s="27"/>
      <c r="C4" s="27">
        <v>33.770000000000003</v>
      </c>
      <c r="D4" s="27" t="s">
        <v>44</v>
      </c>
      <c r="E4" s="5">
        <f>C4*3000</f>
        <v>101310.00000000001</v>
      </c>
      <c r="F4" s="6">
        <f t="shared" si="0"/>
        <v>15196.500000000002</v>
      </c>
    </row>
    <row r="5" spans="1:6" s="4" customFormat="1" x14ac:dyDescent="0.25">
      <c r="A5" s="26" t="s">
        <v>8</v>
      </c>
      <c r="B5" s="27">
        <v>95.21</v>
      </c>
      <c r="C5" s="27"/>
      <c r="D5" s="27" t="s">
        <v>44</v>
      </c>
      <c r="E5" s="5">
        <f>B5*7000</f>
        <v>666470</v>
      </c>
      <c r="F5" s="6">
        <f t="shared" si="0"/>
        <v>99970.5</v>
      </c>
    </row>
    <row r="6" spans="1:6" s="4" customFormat="1" x14ac:dyDescent="0.25">
      <c r="A6" s="26" t="s">
        <v>9</v>
      </c>
      <c r="B6" s="27">
        <v>83.12</v>
      </c>
      <c r="C6" s="27"/>
      <c r="D6" s="27" t="s">
        <v>44</v>
      </c>
      <c r="E6" s="5">
        <f t="shared" ref="E6:E14" si="1">B6*7000</f>
        <v>581840</v>
      </c>
      <c r="F6" s="6">
        <f t="shared" si="0"/>
        <v>87276</v>
      </c>
    </row>
    <row r="7" spans="1:6" s="7" customFormat="1" x14ac:dyDescent="0.25">
      <c r="A7" s="26" t="s">
        <v>10</v>
      </c>
      <c r="B7" s="27">
        <v>184.22</v>
      </c>
      <c r="C7" s="27"/>
      <c r="D7" s="27" t="s">
        <v>44</v>
      </c>
      <c r="E7" s="5">
        <f t="shared" si="1"/>
        <v>1289540</v>
      </c>
      <c r="F7" s="6">
        <f t="shared" si="0"/>
        <v>193431</v>
      </c>
    </row>
    <row r="8" spans="1:6" s="4" customFormat="1" x14ac:dyDescent="0.25">
      <c r="A8" s="26" t="s">
        <v>11</v>
      </c>
      <c r="B8" s="27">
        <v>131.35</v>
      </c>
      <c r="C8" s="27"/>
      <c r="D8" s="27" t="s">
        <v>44</v>
      </c>
      <c r="E8" s="5">
        <f t="shared" si="1"/>
        <v>919450</v>
      </c>
      <c r="F8" s="6">
        <f t="shared" si="0"/>
        <v>137917.5</v>
      </c>
    </row>
    <row r="9" spans="1:6" s="4" customFormat="1" x14ac:dyDescent="0.25">
      <c r="A9" s="26" t="s">
        <v>12</v>
      </c>
      <c r="B9" s="27">
        <v>16.52</v>
      </c>
      <c r="C9" s="27"/>
      <c r="D9" s="27" t="s">
        <v>44</v>
      </c>
      <c r="E9" s="5">
        <f t="shared" si="1"/>
        <v>115640</v>
      </c>
      <c r="F9" s="6">
        <f t="shared" si="0"/>
        <v>17346</v>
      </c>
    </row>
    <row r="10" spans="1:6" s="4" customFormat="1" x14ac:dyDescent="0.25">
      <c r="A10" s="26" t="s">
        <v>13</v>
      </c>
      <c r="B10" s="27">
        <v>26.39</v>
      </c>
      <c r="C10" s="27"/>
      <c r="D10" s="27" t="s">
        <v>44</v>
      </c>
      <c r="E10" s="5">
        <f t="shared" si="1"/>
        <v>184730</v>
      </c>
      <c r="F10" s="6">
        <f t="shared" si="0"/>
        <v>27709.5</v>
      </c>
    </row>
    <row r="11" spans="1:6" s="4" customFormat="1" x14ac:dyDescent="0.25">
      <c r="A11" s="26" t="s">
        <v>14</v>
      </c>
      <c r="B11" s="27">
        <v>25.64</v>
      </c>
      <c r="C11" s="27"/>
      <c r="D11" s="27" t="s">
        <v>44</v>
      </c>
      <c r="E11" s="5">
        <f t="shared" si="1"/>
        <v>179480</v>
      </c>
      <c r="F11" s="6">
        <f t="shared" si="0"/>
        <v>26922</v>
      </c>
    </row>
    <row r="12" spans="1:6" s="4" customFormat="1" x14ac:dyDescent="0.25">
      <c r="A12" s="26" t="s">
        <v>15</v>
      </c>
      <c r="B12" s="27">
        <v>60.73</v>
      </c>
      <c r="C12" s="27"/>
      <c r="D12" s="27" t="s">
        <v>44</v>
      </c>
      <c r="E12" s="5">
        <f t="shared" si="1"/>
        <v>425110</v>
      </c>
      <c r="F12" s="6">
        <f t="shared" si="0"/>
        <v>63766.5</v>
      </c>
    </row>
    <row r="13" spans="1:6" s="4" customFormat="1" ht="14.25" customHeight="1" x14ac:dyDescent="0.25">
      <c r="A13" s="26" t="s">
        <v>16</v>
      </c>
      <c r="B13" s="27">
        <v>19.68</v>
      </c>
      <c r="C13" s="27"/>
      <c r="D13" s="27" t="s">
        <v>44</v>
      </c>
      <c r="E13" s="5">
        <f t="shared" si="1"/>
        <v>137760</v>
      </c>
      <c r="F13" s="6">
        <f t="shared" si="0"/>
        <v>20664</v>
      </c>
    </row>
    <row r="14" spans="1:6" s="4" customFormat="1" ht="15.75" customHeight="1" x14ac:dyDescent="0.25">
      <c r="A14" s="26" t="s">
        <v>17</v>
      </c>
      <c r="B14" s="27">
        <v>25.41</v>
      </c>
      <c r="C14" s="27"/>
      <c r="D14" s="27" t="s">
        <v>44</v>
      </c>
      <c r="E14" s="5">
        <f t="shared" si="1"/>
        <v>177870</v>
      </c>
      <c r="F14" s="6">
        <f t="shared" si="0"/>
        <v>26680.5</v>
      </c>
    </row>
    <row r="15" spans="1:6" s="4" customFormat="1" ht="15.75" customHeight="1" x14ac:dyDescent="0.25">
      <c r="A15" s="26" t="s">
        <v>18</v>
      </c>
      <c r="B15" s="27"/>
      <c r="C15" s="27">
        <v>13.34</v>
      </c>
      <c r="D15" s="27" t="s">
        <v>44</v>
      </c>
      <c r="E15" s="5">
        <f>C15*3000</f>
        <v>40020</v>
      </c>
      <c r="F15" s="6">
        <f t="shared" si="0"/>
        <v>6003</v>
      </c>
    </row>
    <row r="16" spans="1:6" s="7" customFormat="1" ht="15.75" customHeight="1" x14ac:dyDescent="0.25">
      <c r="A16" s="26" t="s">
        <v>19</v>
      </c>
      <c r="B16" s="27"/>
      <c r="C16" s="27">
        <v>15.27</v>
      </c>
      <c r="D16" s="27" t="s">
        <v>44</v>
      </c>
      <c r="E16" s="5">
        <f t="shared" ref="E16:E32" si="2">C16*3000</f>
        <v>45810</v>
      </c>
      <c r="F16" s="6">
        <f t="shared" si="0"/>
        <v>6871.5</v>
      </c>
    </row>
    <row r="17" spans="1:6" s="4" customFormat="1" ht="15.75" customHeight="1" x14ac:dyDescent="0.25">
      <c r="A17" s="26" t="s">
        <v>20</v>
      </c>
      <c r="B17" s="27"/>
      <c r="C17" s="27">
        <v>13.14</v>
      </c>
      <c r="D17" s="27" t="s">
        <v>44</v>
      </c>
      <c r="E17" s="5">
        <f t="shared" si="2"/>
        <v>39420</v>
      </c>
      <c r="F17" s="6">
        <f t="shared" si="0"/>
        <v>5913</v>
      </c>
    </row>
    <row r="18" spans="1:6" s="4" customFormat="1" ht="15.75" customHeight="1" x14ac:dyDescent="0.25">
      <c r="A18" s="26" t="s">
        <v>21</v>
      </c>
      <c r="B18" s="27"/>
      <c r="C18" s="27">
        <v>13.18</v>
      </c>
      <c r="D18" s="27" t="s">
        <v>44</v>
      </c>
      <c r="E18" s="5">
        <f t="shared" si="2"/>
        <v>39540</v>
      </c>
      <c r="F18" s="6">
        <f t="shared" si="0"/>
        <v>5931</v>
      </c>
    </row>
    <row r="19" spans="1:6" s="4" customFormat="1" ht="15.75" customHeight="1" x14ac:dyDescent="0.25">
      <c r="A19" s="26" t="s">
        <v>22</v>
      </c>
      <c r="B19" s="27"/>
      <c r="C19" s="27">
        <v>16.010000000000002</v>
      </c>
      <c r="D19" s="27" t="s">
        <v>44</v>
      </c>
      <c r="E19" s="5">
        <f t="shared" si="2"/>
        <v>48030.000000000007</v>
      </c>
      <c r="F19" s="6">
        <f t="shared" si="0"/>
        <v>7204.5000000000009</v>
      </c>
    </row>
    <row r="20" spans="1:6" s="4" customFormat="1" ht="15.75" customHeight="1" x14ac:dyDescent="0.25">
      <c r="A20" s="26" t="s">
        <v>23</v>
      </c>
      <c r="B20" s="27"/>
      <c r="C20" s="27">
        <v>15.02</v>
      </c>
      <c r="D20" s="27" t="s">
        <v>44</v>
      </c>
      <c r="E20" s="5">
        <f t="shared" si="2"/>
        <v>45060</v>
      </c>
      <c r="F20" s="6">
        <f t="shared" si="0"/>
        <v>6759</v>
      </c>
    </row>
    <row r="21" spans="1:6" s="7" customFormat="1" ht="15.75" customHeight="1" x14ac:dyDescent="0.25">
      <c r="A21" s="26" t="s">
        <v>24</v>
      </c>
      <c r="B21" s="27"/>
      <c r="C21" s="27">
        <v>15.64</v>
      </c>
      <c r="D21" s="27" t="s">
        <v>44</v>
      </c>
      <c r="E21" s="5">
        <f t="shared" si="2"/>
        <v>46920</v>
      </c>
      <c r="F21" s="6">
        <f t="shared" si="0"/>
        <v>7038</v>
      </c>
    </row>
    <row r="22" spans="1:6" s="7" customFormat="1" ht="15.75" customHeight="1" x14ac:dyDescent="0.25">
      <c r="A22" s="26" t="s">
        <v>25</v>
      </c>
      <c r="B22" s="27"/>
      <c r="C22" s="27">
        <v>8.6</v>
      </c>
      <c r="D22" s="27" t="s">
        <v>44</v>
      </c>
      <c r="E22" s="5">
        <f t="shared" si="2"/>
        <v>25800</v>
      </c>
      <c r="F22" s="6">
        <f t="shared" si="0"/>
        <v>3870</v>
      </c>
    </row>
    <row r="23" spans="1:6" s="4" customFormat="1" ht="17.25" customHeight="1" x14ac:dyDescent="0.25">
      <c r="A23" s="26" t="s">
        <v>26</v>
      </c>
      <c r="B23" s="27"/>
      <c r="C23" s="27">
        <v>21.75</v>
      </c>
      <c r="D23" s="27" t="s">
        <v>44</v>
      </c>
      <c r="E23" s="5">
        <f t="shared" si="2"/>
        <v>65250</v>
      </c>
      <c r="F23" s="6">
        <f t="shared" si="0"/>
        <v>9787.5</v>
      </c>
    </row>
    <row r="24" spans="1:6" s="4" customFormat="1" x14ac:dyDescent="0.25">
      <c r="A24" s="26" t="s">
        <v>27</v>
      </c>
      <c r="B24" s="27"/>
      <c r="C24" s="27">
        <v>10.36</v>
      </c>
      <c r="D24" s="27" t="s">
        <v>44</v>
      </c>
      <c r="E24" s="5">
        <f t="shared" si="2"/>
        <v>31080</v>
      </c>
      <c r="F24" s="6">
        <f t="shared" si="0"/>
        <v>4662</v>
      </c>
    </row>
    <row r="25" spans="1:6" s="4" customFormat="1" x14ac:dyDescent="0.25">
      <c r="A25" s="26" t="s">
        <v>28</v>
      </c>
      <c r="B25" s="27"/>
      <c r="C25" s="27">
        <v>10.55</v>
      </c>
      <c r="D25" s="27" t="s">
        <v>44</v>
      </c>
      <c r="E25" s="5">
        <f t="shared" si="2"/>
        <v>31650.000000000004</v>
      </c>
      <c r="F25" s="6">
        <f t="shared" si="0"/>
        <v>4747.5</v>
      </c>
    </row>
    <row r="26" spans="1:6" s="4" customFormat="1" x14ac:dyDescent="0.25">
      <c r="A26" s="26" t="s">
        <v>29</v>
      </c>
      <c r="B26" s="27"/>
      <c r="C26" s="27">
        <v>13.99</v>
      </c>
      <c r="D26" s="27" t="s">
        <v>44</v>
      </c>
      <c r="E26" s="5">
        <f t="shared" si="2"/>
        <v>41970</v>
      </c>
      <c r="F26" s="6">
        <f t="shared" si="0"/>
        <v>6295.5</v>
      </c>
    </row>
    <row r="27" spans="1:6" s="7" customFormat="1" x14ac:dyDescent="0.25">
      <c r="A27" s="26" t="s">
        <v>30</v>
      </c>
      <c r="B27" s="27"/>
      <c r="C27" s="27">
        <v>12.28</v>
      </c>
      <c r="D27" s="27" t="s">
        <v>44</v>
      </c>
      <c r="E27" s="5">
        <f t="shared" si="2"/>
        <v>36840</v>
      </c>
      <c r="F27" s="6">
        <f t="shared" si="0"/>
        <v>5526</v>
      </c>
    </row>
    <row r="28" spans="1:6" s="4" customFormat="1" x14ac:dyDescent="0.25">
      <c r="A28" s="26" t="s">
        <v>31</v>
      </c>
      <c r="B28" s="27"/>
      <c r="C28" s="27">
        <v>12.28</v>
      </c>
      <c r="D28" s="27" t="s">
        <v>44</v>
      </c>
      <c r="E28" s="5">
        <f t="shared" si="2"/>
        <v>36840</v>
      </c>
      <c r="F28" s="6">
        <f t="shared" si="0"/>
        <v>5526</v>
      </c>
    </row>
    <row r="29" spans="1:6" s="4" customFormat="1" x14ac:dyDescent="0.25">
      <c r="A29" s="26" t="s">
        <v>32</v>
      </c>
      <c r="B29" s="27"/>
      <c r="C29" s="27">
        <v>14.49</v>
      </c>
      <c r="D29" s="27" t="s">
        <v>44</v>
      </c>
      <c r="E29" s="5">
        <f t="shared" si="2"/>
        <v>43470</v>
      </c>
      <c r="F29" s="6">
        <f t="shared" si="0"/>
        <v>6520.5</v>
      </c>
    </row>
    <row r="30" spans="1:6" s="4" customFormat="1" x14ac:dyDescent="0.25">
      <c r="A30" s="26" t="s">
        <v>33</v>
      </c>
      <c r="B30" s="27"/>
      <c r="C30" s="27">
        <v>18.57</v>
      </c>
      <c r="D30" s="27" t="s">
        <v>44</v>
      </c>
      <c r="E30" s="5">
        <f t="shared" si="2"/>
        <v>55710</v>
      </c>
      <c r="F30" s="6">
        <f t="shared" si="0"/>
        <v>8356.5</v>
      </c>
    </row>
    <row r="31" spans="1:6" s="4" customFormat="1" x14ac:dyDescent="0.25">
      <c r="A31" s="26" t="s">
        <v>34</v>
      </c>
      <c r="B31" s="27"/>
      <c r="C31" s="27">
        <v>18.57</v>
      </c>
      <c r="D31" s="27" t="s">
        <v>44</v>
      </c>
      <c r="E31" s="5">
        <f t="shared" si="2"/>
        <v>55710</v>
      </c>
      <c r="F31" s="6">
        <f t="shared" si="0"/>
        <v>8356.5</v>
      </c>
    </row>
    <row r="32" spans="1:6" s="4" customFormat="1" x14ac:dyDescent="0.25">
      <c r="A32" s="26" t="s">
        <v>35</v>
      </c>
      <c r="B32" s="27"/>
      <c r="C32" s="27">
        <v>5.18</v>
      </c>
      <c r="D32" s="27" t="s">
        <v>44</v>
      </c>
      <c r="E32" s="5">
        <f t="shared" si="2"/>
        <v>15540</v>
      </c>
      <c r="F32" s="6">
        <f t="shared" si="0"/>
        <v>2331</v>
      </c>
    </row>
    <row r="33" spans="1:6" ht="15.75" thickBot="1" x14ac:dyDescent="0.3">
      <c r="A33" s="8"/>
      <c r="B33" s="9"/>
      <c r="C33" s="10"/>
      <c r="D33" s="11" t="s">
        <v>36</v>
      </c>
      <c r="E33" s="12">
        <f>SUM(E2:E32)</f>
        <v>6569870</v>
      </c>
      <c r="F33" s="13">
        <f>SUM(F2:F32)</f>
        <v>985480.5</v>
      </c>
    </row>
    <row r="34" spans="1:6" ht="15.75" thickTop="1" x14ac:dyDescent="0.25">
      <c r="D34" s="15" t="s">
        <v>37</v>
      </c>
      <c r="E34" s="16">
        <f>E33*12</f>
        <v>78838440</v>
      </c>
      <c r="F34" s="17">
        <f>F33*12</f>
        <v>11825766</v>
      </c>
    </row>
    <row r="35" spans="1:6" x14ac:dyDescent="0.25">
      <c r="C35" s="18"/>
      <c r="D35" s="19" t="s">
        <v>38</v>
      </c>
      <c r="E35" s="20">
        <f>E34-F34</f>
        <v>67012674</v>
      </c>
      <c r="F35" s="21"/>
    </row>
    <row r="36" spans="1:6" x14ac:dyDescent="0.25">
      <c r="C36"/>
      <c r="E36" s="21"/>
      <c r="F36" s="21"/>
    </row>
    <row r="37" spans="1:6" x14ac:dyDescent="0.25">
      <c r="C37"/>
      <c r="E37" s="21"/>
      <c r="F37" s="21"/>
    </row>
    <row r="38" spans="1:6" x14ac:dyDescent="0.25">
      <c r="C38"/>
      <c r="E38" s="21"/>
      <c r="F38" s="21"/>
    </row>
    <row r="39" spans="1:6" x14ac:dyDescent="0.25">
      <c r="C39"/>
      <c r="E39" s="21"/>
      <c r="F39" s="21"/>
    </row>
    <row r="40" spans="1:6" x14ac:dyDescent="0.25">
      <c r="C40"/>
      <c r="E40" s="21"/>
      <c r="F40" s="21"/>
    </row>
    <row r="41" spans="1:6" x14ac:dyDescent="0.25">
      <c r="C41"/>
      <c r="E41" s="21"/>
      <c r="F41" s="21"/>
    </row>
    <row r="42" spans="1:6" x14ac:dyDescent="0.25">
      <c r="C42"/>
      <c r="E42" s="21"/>
      <c r="F42" s="21"/>
    </row>
    <row r="43" spans="1:6" x14ac:dyDescent="0.25">
      <c r="C43"/>
      <c r="E43"/>
      <c r="F43"/>
    </row>
    <row r="44" spans="1:6" x14ac:dyDescent="0.25">
      <c r="C44" s="18"/>
      <c r="D44" s="18"/>
      <c r="E44" s="21"/>
      <c r="F44" s="21"/>
    </row>
    <row r="45" spans="1:6" x14ac:dyDescent="0.25">
      <c r="C45"/>
      <c r="E45" s="21"/>
      <c r="F45" s="21"/>
    </row>
    <row r="46" spans="1:6" x14ac:dyDescent="0.25">
      <c r="C46"/>
      <c r="E46" s="21"/>
      <c r="F46" s="21"/>
    </row>
    <row r="47" spans="1:6" x14ac:dyDescent="0.25">
      <c r="C47"/>
      <c r="E47" s="21"/>
      <c r="F47" s="21"/>
    </row>
    <row r="48" spans="1:6" x14ac:dyDescent="0.25">
      <c r="C48"/>
      <c r="E48" s="21"/>
      <c r="F48" s="21"/>
    </row>
    <row r="49" spans="3:6" x14ac:dyDescent="0.25">
      <c r="C49"/>
      <c r="E49" s="21"/>
      <c r="F49" s="21"/>
    </row>
    <row r="50" spans="3:6" x14ac:dyDescent="0.25">
      <c r="C50"/>
      <c r="E50" s="21"/>
      <c r="F50" s="21"/>
    </row>
    <row r="51" spans="3:6" x14ac:dyDescent="0.25">
      <c r="C51"/>
      <c r="E51" s="21"/>
      <c r="F51" s="21"/>
    </row>
    <row r="52" spans="3:6" x14ac:dyDescent="0.25">
      <c r="C52"/>
      <c r="E52" s="21"/>
      <c r="F52" s="21"/>
    </row>
    <row r="53" spans="3:6" x14ac:dyDescent="0.25">
      <c r="C53" s="18"/>
      <c r="D53" s="18"/>
      <c r="E53" s="21"/>
      <c r="F53" s="21"/>
    </row>
    <row r="54" spans="3:6" x14ac:dyDescent="0.25">
      <c r="C54"/>
      <c r="E54" s="21"/>
      <c r="F54" s="21"/>
    </row>
    <row r="55" spans="3:6" x14ac:dyDescent="0.25">
      <c r="C55"/>
      <c r="E55" s="21"/>
      <c r="F55" s="21"/>
    </row>
    <row r="56" spans="3:6" x14ac:dyDescent="0.25">
      <c r="C56"/>
      <c r="E56" s="21"/>
      <c r="F56" s="21"/>
    </row>
    <row r="57" spans="3:6" x14ac:dyDescent="0.25">
      <c r="C57"/>
      <c r="E57" s="21"/>
      <c r="F57" s="21"/>
    </row>
    <row r="58" spans="3:6" x14ac:dyDescent="0.25">
      <c r="C58"/>
      <c r="E58" s="21"/>
      <c r="F58" s="21"/>
    </row>
    <row r="59" spans="3:6" x14ac:dyDescent="0.25">
      <c r="C59"/>
      <c r="E59" s="21"/>
      <c r="F59" s="21"/>
    </row>
    <row r="60" spans="3:6" x14ac:dyDescent="0.25">
      <c r="C60"/>
      <c r="E60" s="21"/>
      <c r="F60" s="21"/>
    </row>
    <row r="61" spans="3:6" x14ac:dyDescent="0.25">
      <c r="C61"/>
      <c r="E61" s="21"/>
      <c r="F61" s="21"/>
    </row>
    <row r="62" spans="3:6" x14ac:dyDescent="0.25">
      <c r="C62"/>
      <c r="E62" s="21"/>
      <c r="F62" s="21"/>
    </row>
    <row r="63" spans="3:6" x14ac:dyDescent="0.25">
      <c r="C63"/>
      <c r="E63" s="21"/>
      <c r="F63" s="21"/>
    </row>
    <row r="64" spans="3:6" x14ac:dyDescent="0.25">
      <c r="C64"/>
      <c r="E64" s="21"/>
      <c r="F64" s="21"/>
    </row>
    <row r="65" spans="3:6" x14ac:dyDescent="0.25">
      <c r="C65"/>
      <c r="E65" s="21"/>
      <c r="F65" s="21"/>
    </row>
    <row r="66" spans="3:6" x14ac:dyDescent="0.25">
      <c r="C66"/>
      <c r="E66" s="21"/>
      <c r="F66" s="21"/>
    </row>
    <row r="67" spans="3:6" x14ac:dyDescent="0.25">
      <c r="C67"/>
      <c r="E67"/>
      <c r="F67"/>
    </row>
    <row r="68" spans="3:6" x14ac:dyDescent="0.25">
      <c r="C68" s="14" t="s">
        <v>39</v>
      </c>
      <c r="D68" s="14"/>
      <c r="E68" s="22"/>
      <c r="F68" s="22"/>
    </row>
    <row r="69" spans="3:6" x14ac:dyDescent="0.25">
      <c r="C69"/>
      <c r="E69" s="22"/>
      <c r="F69" s="22"/>
    </row>
    <row r="70" spans="3:6" x14ac:dyDescent="0.25">
      <c r="C70"/>
      <c r="E70" s="22"/>
      <c r="F70" s="22"/>
    </row>
    <row r="71" spans="3:6" x14ac:dyDescent="0.25">
      <c r="C71"/>
      <c r="E71" s="22"/>
      <c r="F71" s="22"/>
    </row>
    <row r="72" spans="3:6" x14ac:dyDescent="0.25">
      <c r="C72"/>
      <c r="E72" s="22"/>
      <c r="F72" s="22"/>
    </row>
    <row r="73" spans="3:6" x14ac:dyDescent="0.25">
      <c r="C73"/>
      <c r="E73" s="22"/>
      <c r="F73" s="22"/>
    </row>
    <row r="74" spans="3:6" x14ac:dyDescent="0.25">
      <c r="C74"/>
      <c r="E74" s="22"/>
      <c r="F74" s="22"/>
    </row>
    <row r="75" spans="3:6" x14ac:dyDescent="0.25">
      <c r="C75"/>
      <c r="E75" s="22"/>
      <c r="F75" s="22"/>
    </row>
    <row r="76" spans="3:6" x14ac:dyDescent="0.25">
      <c r="C76"/>
      <c r="E76"/>
      <c r="F76"/>
    </row>
    <row r="77" spans="3:6" x14ac:dyDescent="0.25">
      <c r="C77" s="14" t="s">
        <v>40</v>
      </c>
      <c r="D77" s="14"/>
      <c r="E77" s="23"/>
      <c r="F77" s="23"/>
    </row>
    <row r="78" spans="3:6" x14ac:dyDescent="0.25">
      <c r="C78"/>
      <c r="E78" s="23"/>
      <c r="F78" s="23"/>
    </row>
    <row r="79" spans="3:6" x14ac:dyDescent="0.25">
      <c r="C79"/>
      <c r="E79" s="23"/>
      <c r="F79" s="23"/>
    </row>
    <row r="80" spans="3:6" x14ac:dyDescent="0.25">
      <c r="C80"/>
      <c r="E80" s="23"/>
      <c r="F80" s="23"/>
    </row>
    <row r="81" spans="3:6" x14ac:dyDescent="0.25">
      <c r="C81"/>
      <c r="E81" s="23"/>
      <c r="F81" s="23"/>
    </row>
    <row r="82" spans="3:6" x14ac:dyDescent="0.25">
      <c r="C82"/>
      <c r="E82" s="23"/>
      <c r="F82" s="23"/>
    </row>
    <row r="83" spans="3:6" x14ac:dyDescent="0.25">
      <c r="C83"/>
      <c r="E83" s="23"/>
      <c r="F83" s="23"/>
    </row>
    <row r="84" spans="3:6" x14ac:dyDescent="0.25">
      <c r="C84"/>
      <c r="E84" s="23"/>
      <c r="F84" s="23"/>
    </row>
    <row r="85" spans="3:6" ht="15" customHeight="1" x14ac:dyDescent="0.25">
      <c r="C85" s="14" t="s">
        <v>41</v>
      </c>
      <c r="D85" s="14"/>
      <c r="E85" s="24"/>
      <c r="F85" s="24"/>
    </row>
    <row r="86" spans="3:6" x14ac:dyDescent="0.25">
      <c r="C86" s="18" t="s">
        <v>42</v>
      </c>
      <c r="D86" s="18"/>
      <c r="E86" s="23"/>
      <c r="F86" s="23"/>
    </row>
    <row r="87" spans="3:6" x14ac:dyDescent="0.25">
      <c r="C87"/>
      <c r="E87" s="23"/>
      <c r="F87" s="23"/>
    </row>
    <row r="88" spans="3:6" x14ac:dyDescent="0.25">
      <c r="C88"/>
      <c r="E88"/>
      <c r="F88"/>
    </row>
    <row r="89" spans="3:6" ht="15.75" x14ac:dyDescent="0.25">
      <c r="C89" s="18" t="s">
        <v>43</v>
      </c>
      <c r="D89" s="18"/>
      <c r="E89" s="25"/>
      <c r="F89" s="25"/>
    </row>
    <row r="90" spans="3:6" ht="15.75" x14ac:dyDescent="0.25">
      <c r="C90"/>
      <c r="E90" s="25"/>
      <c r="F90" s="25"/>
    </row>
    <row r="91" spans="3:6" ht="15.75" x14ac:dyDescent="0.25">
      <c r="C91"/>
      <c r="E91" s="25"/>
      <c r="F91" s="25"/>
    </row>
    <row r="92" spans="3:6" ht="15.75" x14ac:dyDescent="0.25">
      <c r="C92"/>
      <c r="E92" s="25"/>
      <c r="F92" s="25"/>
    </row>
    <row r="93" spans="3:6" ht="15.75" x14ac:dyDescent="0.25">
      <c r="C93"/>
      <c r="E93" s="25"/>
      <c r="F93" s="25"/>
    </row>
    <row r="94" spans="3:6" ht="15.75" x14ac:dyDescent="0.25">
      <c r="C94"/>
      <c r="E94" s="25"/>
      <c r="F94" s="25"/>
    </row>
    <row r="95" spans="3:6" ht="15.75" x14ac:dyDescent="0.25">
      <c r="C95"/>
      <c r="E95" s="25"/>
      <c r="F95" s="25"/>
    </row>
    <row r="96" spans="3:6" ht="15.75" x14ac:dyDescent="0.25">
      <c r="C96"/>
      <c r="E96" s="25"/>
      <c r="F96" s="25"/>
    </row>
    <row r="97" spans="3:6" ht="15.75" x14ac:dyDescent="0.25">
      <c r="C97"/>
      <c r="E97" s="25"/>
      <c r="F97" s="25"/>
    </row>
    <row r="98" spans="3:6" ht="15.75" x14ac:dyDescent="0.25">
      <c r="C98"/>
      <c r="E98" s="25"/>
      <c r="F98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Bérlemények össz 2023 tervezet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Dobai András</dc:creator>
  <cp:lastModifiedBy>Mezeiné dr. Ludvai Erzsébet</cp:lastModifiedBy>
  <dcterms:created xsi:type="dcterms:W3CDTF">2022-11-15T05:36:14Z</dcterms:created>
  <dcterms:modified xsi:type="dcterms:W3CDTF">2023-01-18T07:54:16Z</dcterms:modified>
</cp:coreProperties>
</file>